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lenhe\Dropbox (net-plus)\Schulen\DHF\Daten\IKA\Excel\Excel Lenherr\36 Dropdown mit Steuerelement\"/>
    </mc:Choice>
  </mc:AlternateContent>
  <xr:revisionPtr revIDLastSave="0" documentId="13_ncr:1_{B1F1F80F-4897-4641-B888-0906EFCCFE5B}" xr6:coauthVersionLast="46" xr6:coauthVersionMax="46" xr10:uidLastSave="{00000000-0000-0000-0000-000000000000}"/>
  <bookViews>
    <workbookView xWindow="-96" yWindow="-96" windowWidth="19632" windowHeight="12432" xr2:uid="{3A14D4D6-9024-42C1-829E-28FF5A61B389}"/>
  </bookViews>
  <sheets>
    <sheet name="Fahrten Sebptember" sheetId="2" r:id="rId1"/>
    <sheet name="Ort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2" l="1"/>
  <c r="B8" i="2"/>
  <c r="B9" i="2"/>
  <c r="B10" i="2"/>
  <c r="B11" i="2"/>
  <c r="B12" i="2"/>
  <c r="B13" i="2"/>
  <c r="B14" i="2"/>
  <c r="B15" i="2"/>
  <c r="B6" i="2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6" i="2"/>
  <c r="D19" i="2" l="1"/>
  <c r="E6" i="2"/>
  <c r="E19" i="2" s="1"/>
</calcChain>
</file>

<file path=xl/sharedStrings.xml><?xml version="1.0" encoding="utf-8"?>
<sst xmlns="http://schemas.openxmlformats.org/spreadsheetml/2006/main" count="45" uniqueCount="35">
  <si>
    <t>Fahrtenabrechnung</t>
  </si>
  <si>
    <t>Kosten pro km</t>
  </si>
  <si>
    <t>Datum</t>
  </si>
  <si>
    <t>Fahrt</t>
  </si>
  <si>
    <t>km</t>
  </si>
  <si>
    <t>Fahrkosten</t>
  </si>
  <si>
    <t>Rothenburg</t>
  </si>
  <si>
    <t>Altwis</t>
  </si>
  <si>
    <t>Baldegg</t>
  </si>
  <si>
    <t>Schötz</t>
  </si>
  <si>
    <t>Hunzenschwil</t>
  </si>
  <si>
    <t>Ermensee</t>
  </si>
  <si>
    <t>Oensingen</t>
  </si>
  <si>
    <t>Gelfingen</t>
  </si>
  <si>
    <t>Hämikon</t>
  </si>
  <si>
    <t>Kappel</t>
  </si>
  <si>
    <t>Hochdorf</t>
  </si>
  <si>
    <t>Aesch</t>
  </si>
  <si>
    <t>Spreitenbach</t>
  </si>
  <si>
    <t>Luzern</t>
  </si>
  <si>
    <t>Lieli</t>
  </si>
  <si>
    <t>Total Fahrten</t>
  </si>
  <si>
    <t>PLZ</t>
  </si>
  <si>
    <t>Spalte1</t>
  </si>
  <si>
    <t>Spalte2</t>
  </si>
  <si>
    <t>Spalte3</t>
  </si>
  <si>
    <t>Mitarebeiter/in</t>
  </si>
  <si>
    <t>Simon</t>
  </si>
  <si>
    <t>Mariette</t>
  </si>
  <si>
    <t>Esther</t>
  </si>
  <si>
    <t>Pia</t>
  </si>
  <si>
    <t>Karin</t>
  </si>
  <si>
    <t>Patrick</t>
  </si>
  <si>
    <t>Beat</t>
  </si>
  <si>
    <t>Mitarbeiter/in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</si>
</sst>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[$-807]d/\ mmmm\ yyyy;@"/>
  </numFmts>
  <fonts count="5" x14ac:knownFonts="1">
    <font>
      <sz val="11"/>
      <color theme="1"/>
      <name val="Century Gothic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44" fontId="1" fillId="0" borderId="9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9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4" fontId="1" fillId="0" borderId="9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44" fontId="1" fillId="0" borderId="8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</cellXfs>
  <cellStyles count="1">
    <cellStyle name="Standard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/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border outline="0">
        <bottom style="thin">
          <color indexed="2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830376-69AD-4D5F-B1CD-D4A90198EEA8}" name="Tabelle2" displayName="Tabelle2" ref="B3:D18" totalsRowShown="0" headerRowBorderDxfId="5" tableBorderDxfId="4" totalsRowBorderDxfId="3">
  <autoFilter ref="B3:D18" xr:uid="{6FDF3425-8933-41AA-8852-F1CB29C2EF80}"/>
  <tableColumns count="3">
    <tableColumn id="1" xr3:uid="{4081F4DB-194F-455F-966F-5BADB61720C6}" name="Spalte1" dataDxfId="2"/>
    <tableColumn id="2" xr3:uid="{24CBA0FE-C14B-48DA-A1B2-DCBCAD28183B}" name="Spalte2" dataDxfId="1"/>
    <tableColumn id="3" xr3:uid="{C462169F-2216-4548-89F7-F89333A0927D}" name="Spalte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47B1-51DE-494A-9018-F65FA18D0098}">
  <dimension ref="A1:H19"/>
  <sheetViews>
    <sheetView tabSelected="1" topLeftCell="A2" zoomScale="145" zoomScaleNormal="145" workbookViewId="0">
      <selection activeCell="E16" sqref="E16"/>
    </sheetView>
  </sheetViews>
  <sheetFormatPr baseColWidth="10" defaultColWidth="11" defaultRowHeight="14.1" customHeight="1" x14ac:dyDescent="0.45"/>
  <cols>
    <col min="1" max="1" width="10.47265625" style="4" bestFit="1" customWidth="1"/>
    <col min="2" max="2" width="7.37890625" style="12" customWidth="1"/>
    <col min="3" max="3" width="17.47265625" style="4" customWidth="1"/>
    <col min="4" max="4" width="8.76171875" style="4" customWidth="1"/>
    <col min="5" max="5" width="12.234375" style="4" bestFit="1" customWidth="1"/>
    <col min="6" max="6" width="11" style="4"/>
    <col min="7" max="7" width="13.6171875" style="4" bestFit="1" customWidth="1"/>
    <col min="8" max="16384" width="11" style="4"/>
  </cols>
  <sheetData>
    <row r="1" spans="1:8" ht="14.1" customHeight="1" x14ac:dyDescent="0.45">
      <c r="A1" s="1"/>
      <c r="B1" s="10"/>
      <c r="C1" s="2">
        <v>44469</v>
      </c>
      <c r="D1" s="3"/>
      <c r="E1" s="3"/>
    </row>
    <row r="2" spans="1:8" ht="14.1" customHeight="1" x14ac:dyDescent="0.45">
      <c r="A2" s="1"/>
      <c r="B2" s="10"/>
      <c r="C2" s="5" t="s">
        <v>0</v>
      </c>
      <c r="D2" s="1"/>
      <c r="E2" s="1"/>
    </row>
    <row r="3" spans="1:8" ht="14.1" customHeight="1" x14ac:dyDescent="0.45">
      <c r="A3" s="1"/>
      <c r="B3" s="10"/>
      <c r="C3" s="5" t="s">
        <v>1</v>
      </c>
      <c r="D3" s="5"/>
      <c r="E3" s="9">
        <v>0.6</v>
      </c>
    </row>
    <row r="4" spans="1:8" ht="14.1" customHeight="1" x14ac:dyDescent="0.45">
      <c r="A4" s="1"/>
      <c r="B4" s="10"/>
      <c r="C4" s="5" t="s">
        <v>34</v>
      </c>
      <c r="D4" s="5"/>
      <c r="E4" s="5"/>
    </row>
    <row r="5" spans="1:8" ht="14.1" customHeight="1" x14ac:dyDescent="0.45">
      <c r="A5" s="24" t="s">
        <v>2</v>
      </c>
      <c r="B5" s="25" t="s">
        <v>22</v>
      </c>
      <c r="C5" s="24" t="s">
        <v>3</v>
      </c>
      <c r="D5" s="24" t="s">
        <v>4</v>
      </c>
      <c r="E5" s="26" t="s">
        <v>5</v>
      </c>
      <c r="G5" s="6" t="s">
        <v>26</v>
      </c>
    </row>
    <row r="6" spans="1:8" ht="14.1" customHeight="1" x14ac:dyDescent="0.45">
      <c r="A6" s="27">
        <v>44446</v>
      </c>
      <c r="B6" s="28">
        <f>VLOOKUP(C6,Orte!$B$4:$D$18,3,FALSE)</f>
        <v>6023</v>
      </c>
      <c r="C6" s="29" t="s">
        <v>6</v>
      </c>
      <c r="D6" s="29">
        <f>VLOOKUP(C6,Orte!$B$4:$D$18,2,FALSE)</f>
        <v>36</v>
      </c>
      <c r="E6" s="30">
        <f t="shared" ref="E6:E15" si="0">D6*$E$3</f>
        <v>21.599999999999998</v>
      </c>
      <c r="G6" s="4" t="s">
        <v>27</v>
      </c>
    </row>
    <row r="7" spans="1:8" ht="14.1" customHeight="1" x14ac:dyDescent="0.45">
      <c r="A7" s="27">
        <v>44448</v>
      </c>
      <c r="B7" s="28">
        <f>VLOOKUP(C7,Orte!$B$4:$D$18,3,FALSE)</f>
        <v>6286</v>
      </c>
      <c r="C7" s="29" t="s">
        <v>7</v>
      </c>
      <c r="D7" s="29">
        <f>VLOOKUP(C7,Orte!$B$4:$D$18,2,FALSE)</f>
        <v>4</v>
      </c>
      <c r="E7" s="30">
        <f t="shared" si="0"/>
        <v>2.4</v>
      </c>
      <c r="G7" s="4" t="s">
        <v>28</v>
      </c>
    </row>
    <row r="8" spans="1:8" ht="14.1" customHeight="1" x14ac:dyDescent="0.45">
      <c r="A8" s="27">
        <v>44448</v>
      </c>
      <c r="B8" s="28">
        <f>VLOOKUP(C8,Orte!$B$4:$D$18,3,FALSE)</f>
        <v>6283</v>
      </c>
      <c r="C8" s="29" t="s">
        <v>8</v>
      </c>
      <c r="D8" s="29">
        <f>VLOOKUP(C8,Orte!$B$4:$D$18,2,FALSE)</f>
        <v>11</v>
      </c>
      <c r="E8" s="30">
        <f t="shared" si="0"/>
        <v>6.6</v>
      </c>
      <c r="G8" s="4" t="s">
        <v>29</v>
      </c>
    </row>
    <row r="9" spans="1:8" ht="14.1" customHeight="1" x14ac:dyDescent="0.45">
      <c r="A9" s="27">
        <v>44450</v>
      </c>
      <c r="B9" s="28">
        <f>VLOOKUP(C9,Orte!$B$4:$D$18,3,FALSE)</f>
        <v>6247</v>
      </c>
      <c r="C9" s="29" t="s">
        <v>9</v>
      </c>
      <c r="D9" s="29">
        <f>VLOOKUP(C9,Orte!$B$4:$D$18,2,FALSE)</f>
        <v>72</v>
      </c>
      <c r="E9" s="30">
        <f t="shared" si="0"/>
        <v>43.199999999999996</v>
      </c>
      <c r="G9" s="4" t="s">
        <v>30</v>
      </c>
    </row>
    <row r="10" spans="1:8" ht="14.1" customHeight="1" x14ac:dyDescent="0.45">
      <c r="A10" s="27">
        <v>44452</v>
      </c>
      <c r="B10" s="28">
        <f>VLOOKUP(C10,Orte!$B$4:$D$18,3,FALSE)</f>
        <v>5502</v>
      </c>
      <c r="C10" s="29" t="s">
        <v>10</v>
      </c>
      <c r="D10" s="29">
        <f>VLOOKUP(C10,Orte!$B$4:$D$18,2,FALSE)</f>
        <v>46</v>
      </c>
      <c r="E10" s="30">
        <f t="shared" si="0"/>
        <v>27.599999999999998</v>
      </c>
      <c r="G10" s="4" t="s">
        <v>31</v>
      </c>
    </row>
    <row r="11" spans="1:8" ht="14.1" customHeight="1" x14ac:dyDescent="0.45">
      <c r="A11" s="27">
        <v>44453</v>
      </c>
      <c r="B11" s="28">
        <f>VLOOKUP(C11,Orte!$B$4:$D$18,3,FALSE)</f>
        <v>6294</v>
      </c>
      <c r="C11" s="29" t="s">
        <v>11</v>
      </c>
      <c r="D11" s="29">
        <f>VLOOKUP(C11,Orte!$B$4:$D$18,2,FALSE)</f>
        <v>4</v>
      </c>
      <c r="E11" s="30">
        <f t="shared" si="0"/>
        <v>2.4</v>
      </c>
      <c r="G11" s="4" t="s">
        <v>32</v>
      </c>
    </row>
    <row r="12" spans="1:8" ht="14.1" customHeight="1" x14ac:dyDescent="0.45">
      <c r="A12" s="27">
        <v>44456</v>
      </c>
      <c r="B12" s="28">
        <f>VLOOKUP(C12,Orte!$B$4:$D$18,3,FALSE)</f>
        <v>4702</v>
      </c>
      <c r="C12" s="29" t="s">
        <v>12</v>
      </c>
      <c r="D12" s="29">
        <f>VLOOKUP(C12,Orte!$B$4:$D$18,2,FALSE)</f>
        <v>122</v>
      </c>
      <c r="E12" s="30">
        <f t="shared" si="0"/>
        <v>73.2</v>
      </c>
      <c r="G12" s="4" t="s">
        <v>33</v>
      </c>
    </row>
    <row r="13" spans="1:8" ht="14.1" customHeight="1" x14ac:dyDescent="0.45">
      <c r="A13" s="27">
        <v>44246</v>
      </c>
      <c r="B13" s="28">
        <f>VLOOKUP(C13,Orte!$B$4:$D$18,3,FALSE)</f>
        <v>6023</v>
      </c>
      <c r="C13" s="29" t="s">
        <v>6</v>
      </c>
      <c r="D13" s="29">
        <f>VLOOKUP(C13,Orte!$B$4:$D$18,2,FALSE)</f>
        <v>36</v>
      </c>
      <c r="E13" s="30">
        <f t="shared" si="0"/>
        <v>21.599999999999998</v>
      </c>
    </row>
    <row r="14" spans="1:8" ht="14.1" customHeight="1" x14ac:dyDescent="0.45">
      <c r="A14" s="27">
        <v>44459</v>
      </c>
      <c r="B14" s="28">
        <f>VLOOKUP(C14,Orte!$B$4:$D$18,3,FALSE)</f>
        <v>6284</v>
      </c>
      <c r="C14" s="29" t="s">
        <v>13</v>
      </c>
      <c r="D14" s="29">
        <f>VLOOKUP(C14,Orte!$B$4:$D$18,2,FALSE)</f>
        <v>5</v>
      </c>
      <c r="E14" s="30">
        <f t="shared" si="0"/>
        <v>3</v>
      </c>
    </row>
    <row r="15" spans="1:8" ht="14.1" customHeight="1" x14ac:dyDescent="0.45">
      <c r="A15" s="27">
        <v>44461</v>
      </c>
      <c r="B15" s="28">
        <f>VLOOKUP(C15,Orte!$B$4:$D$18,3,FALSE)</f>
        <v>6289</v>
      </c>
      <c r="C15" s="29" t="s">
        <v>14</v>
      </c>
      <c r="D15" s="29">
        <f>VLOOKUP(C15,Orte!$B$4:$D$18,2,FALSE)</f>
        <v>6</v>
      </c>
      <c r="E15" s="30">
        <f t="shared" si="0"/>
        <v>3.5999999999999996</v>
      </c>
    </row>
    <row r="16" spans="1:8" ht="14.1" customHeight="1" x14ac:dyDescent="0.45">
      <c r="A16" s="13"/>
      <c r="B16" s="14"/>
      <c r="C16" s="15"/>
      <c r="D16" s="15"/>
      <c r="E16" s="16"/>
      <c r="G16"/>
      <c r="H16"/>
    </row>
    <row r="17" spans="1:8" ht="14.1" customHeight="1" x14ac:dyDescent="0.45">
      <c r="A17" s="13"/>
      <c r="B17" s="14"/>
      <c r="C17" s="15"/>
      <c r="D17" s="15"/>
      <c r="E17" s="16"/>
      <c r="G17"/>
      <c r="H17"/>
    </row>
    <row r="18" spans="1:8" ht="14.1" customHeight="1" x14ac:dyDescent="0.45">
      <c r="A18" s="13"/>
      <c r="B18" s="14"/>
      <c r="C18" s="15"/>
      <c r="D18" s="15"/>
      <c r="E18" s="16"/>
      <c r="G18"/>
      <c r="H18"/>
    </row>
    <row r="19" spans="1:8" ht="14.1" customHeight="1" x14ac:dyDescent="0.45">
      <c r="A19" s="8" t="s">
        <v>21</v>
      </c>
      <c r="B19" s="11"/>
      <c r="D19" s="31">
        <f>SUM(D6:D15)</f>
        <v>342</v>
      </c>
      <c r="E19" s="32">
        <f>SUM(E6:E15)</f>
        <v>205.2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6A7D-34F1-4DC1-BA02-A2F3EA563008}">
  <dimension ref="B3:D18"/>
  <sheetViews>
    <sheetView zoomScale="130" zoomScaleNormal="130" workbookViewId="0">
      <selection activeCell="I18" sqref="I18"/>
    </sheetView>
  </sheetViews>
  <sheetFormatPr baseColWidth="10" defaultRowHeight="13.8" x14ac:dyDescent="0.45"/>
  <sheetData>
    <row r="3" spans="2:4" ht="14.4" x14ac:dyDescent="0.45">
      <c r="B3" s="19" t="s">
        <v>23</v>
      </c>
      <c r="C3" s="20" t="s">
        <v>24</v>
      </c>
      <c r="D3" s="21" t="s">
        <v>25</v>
      </c>
    </row>
    <row r="4" spans="2:4" ht="14.4" x14ac:dyDescent="0.45">
      <c r="B4" s="17" t="s">
        <v>6</v>
      </c>
      <c r="C4" s="7">
        <v>36</v>
      </c>
      <c r="D4" s="18">
        <v>6023</v>
      </c>
    </row>
    <row r="5" spans="2:4" ht="14.4" x14ac:dyDescent="0.45">
      <c r="B5" s="17" t="s">
        <v>7</v>
      </c>
      <c r="C5" s="7">
        <v>4</v>
      </c>
      <c r="D5" s="18">
        <v>6286</v>
      </c>
    </row>
    <row r="6" spans="2:4" ht="14.4" x14ac:dyDescent="0.45">
      <c r="B6" s="17" t="s">
        <v>8</v>
      </c>
      <c r="C6" s="7">
        <v>11</v>
      </c>
      <c r="D6" s="18">
        <v>6283</v>
      </c>
    </row>
    <row r="7" spans="2:4" ht="14.4" x14ac:dyDescent="0.45">
      <c r="B7" s="17" t="s">
        <v>9</v>
      </c>
      <c r="C7" s="7">
        <v>72</v>
      </c>
      <c r="D7" s="18">
        <v>6247</v>
      </c>
    </row>
    <row r="8" spans="2:4" ht="14.4" x14ac:dyDescent="0.45">
      <c r="B8" s="17" t="s">
        <v>10</v>
      </c>
      <c r="C8" s="7">
        <v>46</v>
      </c>
      <c r="D8" s="18">
        <v>5502</v>
      </c>
    </row>
    <row r="9" spans="2:4" ht="14.4" x14ac:dyDescent="0.45">
      <c r="B9" s="17" t="s">
        <v>11</v>
      </c>
      <c r="C9" s="7">
        <v>4</v>
      </c>
      <c r="D9" s="18">
        <v>6294</v>
      </c>
    </row>
    <row r="10" spans="2:4" ht="14.4" x14ac:dyDescent="0.45">
      <c r="B10" s="17" t="s">
        <v>12</v>
      </c>
      <c r="C10" s="7">
        <v>122</v>
      </c>
      <c r="D10" s="18">
        <v>4702</v>
      </c>
    </row>
    <row r="11" spans="2:4" ht="14.4" x14ac:dyDescent="0.45">
      <c r="B11" s="17" t="s">
        <v>13</v>
      </c>
      <c r="C11" s="7">
        <v>5</v>
      </c>
      <c r="D11" s="18">
        <v>6284</v>
      </c>
    </row>
    <row r="12" spans="2:4" ht="14.4" x14ac:dyDescent="0.45">
      <c r="B12" s="17" t="s">
        <v>14</v>
      </c>
      <c r="C12" s="7">
        <v>6</v>
      </c>
      <c r="D12" s="18">
        <v>6289</v>
      </c>
    </row>
    <row r="13" spans="2:4" ht="14.4" x14ac:dyDescent="0.45">
      <c r="B13" s="17" t="s">
        <v>15</v>
      </c>
      <c r="C13" s="7">
        <v>114</v>
      </c>
      <c r="D13" s="18">
        <v>4616</v>
      </c>
    </row>
    <row r="14" spans="2:4" ht="14.4" x14ac:dyDescent="0.45">
      <c r="B14" s="17" t="s">
        <v>16</v>
      </c>
      <c r="C14" s="7">
        <v>15</v>
      </c>
      <c r="D14" s="18">
        <v>6280</v>
      </c>
    </row>
    <row r="15" spans="2:4" ht="14.4" x14ac:dyDescent="0.45">
      <c r="B15" s="17" t="s">
        <v>17</v>
      </c>
      <c r="C15" s="7">
        <v>9</v>
      </c>
      <c r="D15" s="18">
        <v>6287</v>
      </c>
    </row>
    <row r="16" spans="2:4" ht="14.4" x14ac:dyDescent="0.45">
      <c r="B16" s="17" t="s">
        <v>18</v>
      </c>
      <c r="C16" s="7">
        <v>84</v>
      </c>
      <c r="D16" s="18">
        <v>8957</v>
      </c>
    </row>
    <row r="17" spans="2:4" ht="14.4" x14ac:dyDescent="0.45">
      <c r="B17" s="17" t="s">
        <v>19</v>
      </c>
      <c r="C17" s="7">
        <v>48</v>
      </c>
      <c r="D17" s="18">
        <v>6000</v>
      </c>
    </row>
    <row r="18" spans="2:4" ht="14.4" x14ac:dyDescent="0.45">
      <c r="B18" s="22" t="s">
        <v>20</v>
      </c>
      <c r="C18" s="15">
        <v>9</v>
      </c>
      <c r="D18" s="23">
        <v>6277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D i N U 8 o R 1 Z K k A A A A 9 Q A A A B I A H A B D b 2 5 m a W c v U G F j a 2 F n Z S 5 4 b W w g o h g A K K A U A A A A A A A A A A A A A A A A A A A A A A A A A A A A h Y 8 x D o I w G I W v Q r r T l h o T J D 9 l Y H G Q x M T E u D a l Q i M U Q 4 v l b g 4 e y S u I U d T N 8 X 3 v G 9 6 7 X 2 + Q j W 0 T X F R v d W d S F G G K A m V k V 2 p T p W h w x z B G G Y e t k C d R q W C S j U 1 G W 6 a o d u 6 c E O K 9 x 3 6 B u 7 4 i j N K I H I r N T t a q F e g j 6 / 9 y q I 1 1 w k i F O O x f Y z j D K 4 q X M c M U y M y g 0 O b b s 2 n u s / 2 B k A + N G 3 r F S x X m a y B z B P K + w B 9 Q S w M E F A A C A A g A S D i N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g 4 j V M o i k e 4 D g A A A B E A A A A T A B w A R m 9 y b X V s Y X M v U 2 V j d G l v b j E u b S C i G A A o o B Q A A A A A A A A A A A A A A A A A A A A A A A A A A A A r T k 0 u y c z P U w i G 0 I b W A F B L A Q I t A B Q A A g A I A E g 4 j V P K E d W S p A A A A P U A A A A S A A A A A A A A A A A A A A A A A A A A A A B D b 2 5 m a W c v U G F j a 2 F n Z S 5 4 b W x Q S w E C L Q A U A A I A C A B I O I 1 T D 8 r p q 6 Q A A A D p A A A A E w A A A A A A A A A A A A A A A A D w A A A A W 0 N v b n R l b n R f V H l w Z X N d L n h t b F B L A Q I t A B Q A A g A I A E g 4 j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+ u l S a D b C X S p e J 1 G S K e n t 2 A A A A A A I A A A A A A B B m A A A A A Q A A I A A A A N 4 U q X a 8 R q x T A D t 5 8 l Y B M 0 I C V R 9 K 7 v v k D z e f d J w V 0 d Q E A A A A A A 6 A A A A A A g A A I A A A A H d 6 Y 9 e E u u X R Q 4 A L r Q n T 5 1 O P U Q o e h 5 S k N w O v P c N x 8 J V W U A A A A H E 3 Y x q + Z f z n S d n e P A S 1 1 s b r j l 2 c q R L a i O T i F k 1 f j 0 7 V N Z D n a M t 0 S t w o 3 S o s H e S q i O W i 7 c b v w 0 z v h n p M n F D R 7 u B j / R w D m h d 3 3 y P / U V A 6 f B 9 2 Q A A A A M v S Y 7 + n F / 8 B 2 0 9 i Y C W g D w Q f V 4 w e v O 7 S 8 L E A T + w J Z I j J R h e s E 1 z k M x i j h g l N c P Q X 3 f 9 B U s Q M t H 5 K u T q v Y d L p R 9 g = < / D a t a M a s h u p > 
</file>

<file path=customXml/itemProps1.xml><?xml version="1.0" encoding="utf-8"?>
<ds:datastoreItem xmlns:ds="http://schemas.openxmlformats.org/officeDocument/2006/customXml" ds:itemID="{FF716F28-63CB-4315-A7AD-562AA17B02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Fahrten Sebptember</vt:lpstr>
      <vt:lpstr>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Pirmin Lenherr</dc:creator>
  <cp:lastModifiedBy>Pirmin Lenherr</cp:lastModifiedBy>
  <dcterms:created xsi:type="dcterms:W3CDTF">2020-09-18T14:09:13Z</dcterms:created>
  <dcterms:modified xsi:type="dcterms:W3CDTF">2021-12-13T10:30:17Z</dcterms:modified>
</cp:coreProperties>
</file>